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19.39_2014" sheetId="1" r:id="rId1"/>
  </sheets>
  <definedNames>
    <definedName name="A_IMPRESIÓN_IM">'19.39_2014'!$A$10:$I$69</definedName>
    <definedName name="_xlnm.Print_Area" localSheetId="0">'19.39_2014'!$A$10:$I$69</definedName>
    <definedName name="Imprimir_área_IM" localSheetId="0">'19.39_2014'!$A$10:$I$69</definedName>
  </definedNames>
  <calcPr calcId="145621"/>
</workbook>
</file>

<file path=xl/calcChain.xml><?xml version="1.0" encoding="utf-8"?>
<calcChain xmlns="http://schemas.openxmlformats.org/spreadsheetml/2006/main">
  <c r="F62" i="1"/>
  <c r="G68"/>
  <c r="G67"/>
  <c r="G66"/>
  <c r="G63"/>
  <c r="G62"/>
  <c r="G61"/>
  <c r="G60"/>
  <c r="G59"/>
  <c r="G58"/>
  <c r="G57"/>
  <c r="G56"/>
  <c r="G55"/>
  <c r="F68"/>
  <c r="F67"/>
  <c r="F66"/>
  <c r="F63"/>
  <c r="I68"/>
  <c r="I67"/>
  <c r="I66"/>
  <c r="I61"/>
  <c r="I60"/>
  <c r="I59"/>
  <c r="I58"/>
  <c r="I57"/>
  <c r="I56"/>
  <c r="I55"/>
  <c r="H68"/>
  <c r="H67"/>
  <c r="H66"/>
  <c r="H61"/>
  <c r="H60"/>
  <c r="H59"/>
  <c r="H58"/>
  <c r="H57"/>
  <c r="H56"/>
  <c r="H55"/>
  <c r="E54"/>
  <c r="H54" s="1"/>
  <c r="E21"/>
  <c r="E15"/>
  <c r="I18"/>
  <c r="I51"/>
  <c r="I49"/>
  <c r="I47"/>
  <c r="I45"/>
  <c r="I43"/>
  <c r="I41"/>
  <c r="I39"/>
  <c r="I37"/>
  <c r="I35"/>
  <c r="I33"/>
  <c r="I31"/>
  <c r="I29"/>
  <c r="I27"/>
  <c r="I25"/>
  <c r="I23"/>
  <c r="I52"/>
  <c r="I50"/>
  <c r="I48"/>
  <c r="I46"/>
  <c r="I44"/>
  <c r="I42"/>
  <c r="I40"/>
  <c r="I38"/>
  <c r="I36"/>
  <c r="I34"/>
  <c r="I32"/>
  <c r="I30"/>
  <c r="I28"/>
  <c r="I26"/>
  <c r="I24"/>
  <c r="I19"/>
  <c r="G21"/>
  <c r="I21" s="1"/>
  <c r="I22"/>
  <c r="G54"/>
  <c r="I17"/>
  <c r="D54"/>
  <c r="I16"/>
  <c r="G15"/>
  <c r="F55"/>
  <c r="B54"/>
  <c r="F19"/>
  <c r="H19" s="1"/>
  <c r="F25"/>
  <c r="H25" s="1"/>
  <c r="F29"/>
  <c r="H29" s="1"/>
  <c r="F33"/>
  <c r="H33" s="1"/>
  <c r="F37"/>
  <c r="H37" s="1"/>
  <c r="F41"/>
  <c r="H41" s="1"/>
  <c r="F45"/>
  <c r="H45" s="1"/>
  <c r="F49"/>
  <c r="H49" s="1"/>
  <c r="F59"/>
  <c r="F18"/>
  <c r="H18" s="1"/>
  <c r="F24"/>
  <c r="H24" s="1"/>
  <c r="F28"/>
  <c r="H28" s="1"/>
  <c r="F32"/>
  <c r="H32" s="1"/>
  <c r="F36"/>
  <c r="H36" s="1"/>
  <c r="F40"/>
  <c r="H40" s="1"/>
  <c r="F44"/>
  <c r="H44" s="1"/>
  <c r="F48"/>
  <c r="H48" s="1"/>
  <c r="F52"/>
  <c r="H52" s="1"/>
  <c r="F58"/>
  <c r="B15"/>
  <c r="F16"/>
  <c r="B21"/>
  <c r="F22"/>
  <c r="H22" s="1"/>
  <c r="D15"/>
  <c r="D21"/>
  <c r="C15"/>
  <c r="C21"/>
  <c r="C54"/>
  <c r="F17"/>
  <c r="H17" s="1"/>
  <c r="F23"/>
  <c r="H23" s="1"/>
  <c r="F27"/>
  <c r="H27" s="1"/>
  <c r="F31"/>
  <c r="H31" s="1"/>
  <c r="F35"/>
  <c r="H35" s="1"/>
  <c r="F39"/>
  <c r="H39" s="1"/>
  <c r="F43"/>
  <c r="H43" s="1"/>
  <c r="F47"/>
  <c r="H47" s="1"/>
  <c r="F51"/>
  <c r="H51" s="1"/>
  <c r="F57"/>
  <c r="F61"/>
  <c r="F26"/>
  <c r="H26" s="1"/>
  <c r="F30"/>
  <c r="H30" s="1"/>
  <c r="F34"/>
  <c r="H34" s="1"/>
  <c r="F38"/>
  <c r="H38" s="1"/>
  <c r="F42"/>
  <c r="H42" s="1"/>
  <c r="F46"/>
  <c r="H46" s="1"/>
  <c r="F50"/>
  <c r="H50" s="1"/>
  <c r="F56"/>
  <c r="F60"/>
  <c r="I15"/>
  <c r="B13"/>
  <c r="H16"/>
  <c r="F15"/>
  <c r="H15" s="1"/>
  <c r="E13"/>
  <c r="D13"/>
  <c r="G13"/>
  <c r="C13"/>
  <c r="F21" l="1"/>
  <c r="H21" s="1"/>
  <c r="F54"/>
  <c r="I54"/>
  <c r="I13"/>
  <c r="F13"/>
  <c r="H13" s="1"/>
</calcChain>
</file>

<file path=xl/sharedStrings.xml><?xml version="1.0" encoding="utf-8"?>
<sst xmlns="http://schemas.openxmlformats.org/spreadsheetml/2006/main" count="169" uniqueCount="67">
  <si>
    <t xml:space="preserve"> 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</si>
  <si>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</si>
  <si>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</si>
  <si>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</si>
  <si>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</si>
  <si>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</si>
  <si>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</si>
  <si>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</si>
  <si>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</si>
  <si>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</si>
  <si>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</si>
  <si>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</si>
  <si>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</si>
  <si>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</si>
  <si>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</si>
  <si>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</si>
  <si>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</si>
  <si>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</si>
  <si>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</si>
  <si>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</si>
  <si>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</si>
  <si>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</si>
  <si>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</si>
  <si>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</si>
  <si>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</si>
  <si>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</si>
  <si>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</si>
  <si>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</si>
  <si>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</si>
  <si>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</si>
  <si>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</si>
  <si>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</si>
  <si>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</si>
  <si>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</si>
  <si>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</si>
  <si>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</si>
  <si>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</si>
  <si>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</si>
  <si>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</si>
  <si>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</si>
  <si>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</si>
  <si>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</si>
  <si>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</si>
  <si>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</si>
  <si>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</si>
  <si>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</si>
  <si>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</si>
  <si>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</si>
  <si>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"Primero de Octubre"</t>
  </si>
  <si>
    <t>H.R. "Gral Ignacio Zaragoza"</t>
  </si>
  <si>
    <t>H.R. "Lic. Adolfo López Mateos"</t>
  </si>
  <si>
    <t>H.R. "Vasco de Quiroga", Morelia</t>
  </si>
  <si>
    <t>H.R. "Veracruz"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</si>
  <si>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</si>
  <si>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</si>
  <si>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</si>
  <si>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</si>
  <si>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</si>
  <si>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</si>
  <si>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
Aplicado</t>
  </si>
  <si>
    <t>Grupo Blanco</t>
  </si>
  <si>
    <t>19.39 Dosis Aplicadas de B.C.G. en Semanas Nacionales de Vacunación por Delegación</t>
  </si>
  <si>
    <t>Anuario Estadístico 2014</t>
  </si>
  <si>
    <t>%</t>
  </si>
  <si>
    <t xml:space="preserve">
Dosis Aplicadas</t>
  </si>
  <si>
    <t>Fuente: Jefatura de Servicios de Atención Preventiva</t>
  </si>
  <si>
    <t>H.R. "Pdte. Benito Juárez"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</si>
</sst>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0.00_)"/>
    <numFmt numFmtId="166" formatCode="#,##0.00_);\(#,##0.00\)"/>
  </numFmts>
  <fonts count="14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sz val="12"/>
      <name val="Soberana Sans Light"/>
      <family val="3"/>
    </font>
    <font>
      <b/>
      <sz val="9"/>
      <name val="Arial"/>
      <family val="2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165" fontId="1" fillId="0" borderId="0" xfId="0" applyNumberFormat="1" applyFont="1" applyProtection="1"/>
    <xf numFmtId="3" fontId="1" fillId="0" borderId="0" xfId="0" applyNumberFormat="1" applyFont="1" applyAlignment="1" applyProtection="1">
      <alignment horizontal="left"/>
    </xf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10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/>
    <xf numFmtId="0" fontId="11" fillId="0" borderId="0" xfId="0" applyFont="1" applyFill="1" applyAlignment="1">
      <alignment horizontal="right" vertical="center"/>
    </xf>
    <xf numFmtId="0" fontId="13" fillId="0" borderId="0" xfId="0" applyFont="1"/>
    <xf numFmtId="164" fontId="7" fillId="0" borderId="0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2" xfId="0" applyFont="1" applyBorder="1"/>
    <xf numFmtId="3" fontId="6" fillId="0" borderId="0" xfId="0" applyNumberFormat="1" applyFont="1" applyFill="1" applyAlignment="1" applyProtection="1">
      <alignment horizontal="right"/>
    </xf>
    <xf numFmtId="166" fontId="6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0" fontId="6" fillId="0" borderId="0" xfId="0" applyFont="1"/>
    <xf numFmtId="164" fontId="6" fillId="0" borderId="0" xfId="0" applyNumberFormat="1" applyFont="1" applyAlignment="1" applyProtection="1">
      <alignment horizontal="right"/>
    </xf>
    <xf numFmtId="166" fontId="7" fillId="0" borderId="0" xfId="0" applyNumberFormat="1" applyFont="1" applyAlignment="1" applyProtection="1">
      <alignment horizontal="right"/>
    </xf>
    <xf numFmtId="164" fontId="6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Alignment="1" applyProtection="1">
      <alignment horizontal="right"/>
    </xf>
    <xf numFmtId="3" fontId="6" fillId="0" borderId="0" xfId="0" applyNumberFormat="1" applyFont="1" applyBorder="1" applyAlignment="1" applyProtection="1">
      <alignment horizontal="right"/>
    </xf>
    <xf numFmtId="166" fontId="7" fillId="0" borderId="0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Fill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Border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2" xfId="0" applyFont="1" applyBorder="1" applyAlignment="1" applyProtection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Fill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227301</xdr:colOff>
      <xdr:row>4</xdr:row>
      <xdr:rowOff>129887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543607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1170213</xdr:colOff>
      <xdr:row>0</xdr:row>
      <xdr:rowOff>0</xdr:rowOff>
    </xdr:from>
    <xdr:to>
      <xdr:col>8</xdr:col>
      <xdr:colOff>1187900</xdr:colOff>
      <xdr:row>4</xdr:row>
      <xdr:rowOff>176893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470570" y="0"/>
          <a:ext cx="2412544" cy="938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M7815"/>
  <sheetViews>
    <sheetView showGridLines="0" tabSelected="1" zoomScale="88" zoomScaleNormal="88" zoomScaleSheetLayoutView="70" workbookViewId="0">
      <selection activeCell="A8" sqref="A8:I8"/>
    </sheetView>
  </sheetViews>
  <sheetFormatPr baseColWidth="10" defaultColWidth="4.625" defaultRowHeight="12.75"/>
  <cols>
    <col min="1" max="1" width="30.375" style="3" customWidth="1"/>
    <col min="2" max="9" width="15.625" style="3" customWidth="1"/>
    <col min="10" max="16384" width="4.625" style="3"/>
  </cols>
  <sheetData>
    <row r="1" spans="1:13" ht="15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3" ht="1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13" ht="15" customHeight="1">
      <c r="A3" s="22"/>
      <c r="B3" s="22"/>
      <c r="C3" s="22"/>
      <c r="D3" s="22"/>
      <c r="E3" s="22"/>
      <c r="F3" s="22"/>
      <c r="G3" s="22"/>
      <c r="H3" s="22"/>
      <c r="I3" s="22"/>
    </row>
    <row r="4" spans="1:13" ht="15" customHeight="1">
      <c r="A4" s="22"/>
      <c r="B4" s="22"/>
      <c r="C4" s="22"/>
      <c r="D4" s="22"/>
      <c r="E4" s="22"/>
      <c r="F4" s="22"/>
      <c r="G4" s="22"/>
      <c r="H4" s="22"/>
      <c r="I4" s="22"/>
    </row>
    <row r="5" spans="1:13" ht="15" customHeight="1">
      <c r="A5" s="22"/>
      <c r="B5" s="22"/>
      <c r="C5" s="22"/>
      <c r="D5" s="22"/>
      <c r="E5" s="22"/>
      <c r="F5" s="22"/>
      <c r="G5" s="22"/>
      <c r="H5" s="22"/>
      <c r="I5" s="22"/>
    </row>
    <row r="6" spans="1:13" ht="17.25">
      <c r="A6" s="48" t="s">
        <v>62</v>
      </c>
      <c r="B6" s="48"/>
      <c r="C6" s="48"/>
      <c r="D6" s="48"/>
      <c r="E6" s="48"/>
      <c r="F6" s="48"/>
      <c r="G6" s="48"/>
      <c r="H6" s="48"/>
      <c r="I6" s="48"/>
      <c r="J6" s="23"/>
      <c r="K6" s="23"/>
      <c r="L6" s="23"/>
      <c r="M6" s="23"/>
    </row>
    <row r="7" spans="1:13" ht="15" customHeight="1">
      <c r="A7" s="24"/>
      <c r="B7" s="24"/>
      <c r="C7" s="24"/>
      <c r="D7" s="24"/>
      <c r="E7" s="24"/>
      <c r="F7" s="24"/>
      <c r="G7" s="24"/>
      <c r="H7" s="24"/>
      <c r="I7" s="24"/>
    </row>
    <row r="8" spans="1:13" s="25" customFormat="1" ht="38.25" customHeight="1">
      <c r="A8" s="49" t="s">
        <v>61</v>
      </c>
      <c r="B8" s="49"/>
      <c r="C8" s="49"/>
      <c r="D8" s="49"/>
      <c r="E8" s="49"/>
      <c r="F8" s="49"/>
      <c r="G8" s="49"/>
      <c r="H8" s="49"/>
      <c r="I8" s="49"/>
    </row>
    <row r="9" spans="1:13" ht="15" customHeight="1"/>
    <row r="10" spans="1:13" ht="22.5" customHeight="1">
      <c r="A10" s="50" t="s">
        <v>53</v>
      </c>
      <c r="B10" s="51" t="s">
        <v>54</v>
      </c>
      <c r="C10" s="52"/>
      <c r="D10" s="53"/>
      <c r="E10" s="56" t="s">
        <v>58</v>
      </c>
      <c r="F10" s="58" t="s">
        <v>59</v>
      </c>
      <c r="G10" s="56" t="s">
        <v>60</v>
      </c>
      <c r="H10" s="54" t="s">
        <v>63</v>
      </c>
      <c r="I10" s="55"/>
    </row>
    <row r="11" spans="1:13" ht="22.5" customHeight="1">
      <c r="A11" s="50"/>
      <c r="B11" s="20" t="s">
        <v>55</v>
      </c>
      <c r="C11" s="20" t="s">
        <v>56</v>
      </c>
      <c r="D11" s="20" t="s">
        <v>57</v>
      </c>
      <c r="E11" s="57"/>
      <c r="F11" s="59"/>
      <c r="G11" s="57"/>
      <c r="H11" s="19" t="s">
        <v>64</v>
      </c>
      <c r="I11" s="21" t="s">
        <v>60</v>
      </c>
    </row>
    <row r="12" spans="1:13" ht="15" customHeight="1">
      <c r="A12" s="11"/>
      <c r="B12" s="10"/>
      <c r="C12" s="10"/>
      <c r="D12" s="10"/>
      <c r="E12" s="10"/>
      <c r="F12" s="12"/>
      <c r="G12" s="10"/>
      <c r="H12" s="10"/>
      <c r="I12" s="10"/>
    </row>
    <row r="13" spans="1:13" s="1" customFormat="1" ht="15" customHeight="1">
      <c r="A13" s="13" t="s">
        <v>1</v>
      </c>
      <c r="B13" s="29">
        <f t="shared" ref="B13:G13" si="0">SUM(B15+B21+B54)</f>
        <v>4427</v>
      </c>
      <c r="C13" s="29">
        <f t="shared" si="0"/>
        <v>3910</v>
      </c>
      <c r="D13" s="29">
        <f t="shared" si="0"/>
        <v>3819</v>
      </c>
      <c r="E13" s="29">
        <f t="shared" si="0"/>
        <v>14442</v>
      </c>
      <c r="F13" s="29">
        <f t="shared" si="0"/>
        <v>12156</v>
      </c>
      <c r="G13" s="29">
        <f t="shared" si="0"/>
        <v>12151</v>
      </c>
      <c r="H13" s="30">
        <f>F13*100/E13</f>
        <v>84.17116742833403</v>
      </c>
      <c r="I13" s="30">
        <f>G13*100/E13</f>
        <v>84.136546184738961</v>
      </c>
    </row>
    <row r="14" spans="1:13" ht="15" customHeight="1">
      <c r="A14" s="14"/>
      <c r="B14" s="31"/>
      <c r="C14" s="31"/>
      <c r="D14" s="31"/>
      <c r="E14" s="32"/>
      <c r="F14" s="33"/>
      <c r="G14" s="33"/>
      <c r="H14" s="34"/>
      <c r="I14" s="34"/>
    </row>
    <row r="15" spans="1:13" s="1" customFormat="1" ht="15" customHeight="1">
      <c r="A15" s="13" t="s">
        <v>2</v>
      </c>
      <c r="B15" s="32">
        <f t="shared" ref="B15:G15" si="1">SUM(B16:B19)</f>
        <v>510</v>
      </c>
      <c r="C15" s="32">
        <f t="shared" si="1"/>
        <v>457</v>
      </c>
      <c r="D15" s="32">
        <f t="shared" si="1"/>
        <v>405</v>
      </c>
      <c r="E15" s="29">
        <f t="shared" si="1"/>
        <v>1776</v>
      </c>
      <c r="F15" s="29">
        <f t="shared" si="1"/>
        <v>1372</v>
      </c>
      <c r="G15" s="29">
        <f t="shared" si="1"/>
        <v>1371</v>
      </c>
      <c r="H15" s="30">
        <f>F15*100/E15</f>
        <v>77.252252252252248</v>
      </c>
      <c r="I15" s="30">
        <f>G15*100/E15</f>
        <v>77.195945945945951</v>
      </c>
    </row>
    <row r="16" spans="1:13" ht="15" customHeight="1">
      <c r="A16" s="15" t="s">
        <v>3</v>
      </c>
      <c r="B16" s="14">
        <v>26</v>
      </c>
      <c r="C16" s="14">
        <v>38</v>
      </c>
      <c r="D16" s="14">
        <v>19</v>
      </c>
      <c r="E16" s="14">
        <v>102</v>
      </c>
      <c r="F16" s="40">
        <f>SUM(B16:D16)</f>
        <v>83</v>
      </c>
      <c r="G16" s="14">
        <v>83</v>
      </c>
      <c r="H16" s="34">
        <f>F16*100/E16</f>
        <v>81.372549019607845</v>
      </c>
      <c r="I16" s="34">
        <f>G16*100/E16</f>
        <v>81.372549019607845</v>
      </c>
    </row>
    <row r="17" spans="1:9" ht="15" customHeight="1">
      <c r="A17" s="15" t="s">
        <v>4</v>
      </c>
      <c r="B17" s="14">
        <v>286</v>
      </c>
      <c r="C17" s="14">
        <v>299</v>
      </c>
      <c r="D17" s="14">
        <v>210</v>
      </c>
      <c r="E17" s="14">
        <v>800</v>
      </c>
      <c r="F17" s="40">
        <f t="shared" ref="F17:F68" si="2">SUM(B17:D17)</f>
        <v>795</v>
      </c>
      <c r="G17" s="14">
        <v>795</v>
      </c>
      <c r="H17" s="34">
        <f>F17*100/E17</f>
        <v>99.375</v>
      </c>
      <c r="I17" s="34">
        <f>G17*100/E17</f>
        <v>99.375</v>
      </c>
    </row>
    <row r="18" spans="1:9" ht="15" customHeight="1">
      <c r="A18" s="15" t="s">
        <v>5</v>
      </c>
      <c r="B18" s="14">
        <v>142</v>
      </c>
      <c r="C18" s="14">
        <v>98</v>
      </c>
      <c r="D18" s="14">
        <v>107</v>
      </c>
      <c r="E18" s="14">
        <v>674</v>
      </c>
      <c r="F18" s="40">
        <f t="shared" si="2"/>
        <v>347</v>
      </c>
      <c r="G18" s="14">
        <v>346</v>
      </c>
      <c r="H18" s="34">
        <f>F18*100/E18</f>
        <v>51.483679525222549</v>
      </c>
      <c r="I18" s="34">
        <f>G18*100/E18</f>
        <v>51.335311572700299</v>
      </c>
    </row>
    <row r="19" spans="1:9" ht="15" customHeight="1">
      <c r="A19" s="15" t="s">
        <v>6</v>
      </c>
      <c r="B19" s="14">
        <v>56</v>
      </c>
      <c r="C19" s="14">
        <v>22</v>
      </c>
      <c r="D19" s="14">
        <v>69</v>
      </c>
      <c r="E19" s="14">
        <v>200</v>
      </c>
      <c r="F19" s="40">
        <f t="shared" si="2"/>
        <v>147</v>
      </c>
      <c r="G19" s="14">
        <v>147</v>
      </c>
      <c r="H19" s="34">
        <f>F19*100/E19</f>
        <v>73.5</v>
      </c>
      <c r="I19" s="34">
        <f>G19*100/E19</f>
        <v>73.5</v>
      </c>
    </row>
    <row r="20" spans="1:9" ht="15" customHeight="1">
      <c r="A20" s="14"/>
      <c r="B20" s="31"/>
      <c r="C20" s="31"/>
      <c r="D20" s="31"/>
      <c r="E20" s="35"/>
      <c r="F20" s="29"/>
      <c r="G20" s="33"/>
      <c r="H20" s="34"/>
      <c r="I20" s="36"/>
    </row>
    <row r="21" spans="1:9" s="1" customFormat="1" ht="15" customHeight="1">
      <c r="A21" s="13" t="s">
        <v>7</v>
      </c>
      <c r="B21" s="29">
        <f t="shared" ref="B21:G21" si="3">SUM(B22:B52)</f>
        <v>3916</v>
      </c>
      <c r="C21" s="29">
        <f t="shared" si="3"/>
        <v>3453</v>
      </c>
      <c r="D21" s="29">
        <f t="shared" si="3"/>
        <v>3414</v>
      </c>
      <c r="E21" s="29">
        <f t="shared" si="3"/>
        <v>12666</v>
      </c>
      <c r="F21" s="29">
        <f t="shared" si="3"/>
        <v>10783</v>
      </c>
      <c r="G21" s="29">
        <f t="shared" si="3"/>
        <v>10779</v>
      </c>
      <c r="H21" s="30">
        <f>F21*100/E21</f>
        <v>85.133428075161845</v>
      </c>
      <c r="I21" s="30">
        <f>G21*100/E21</f>
        <v>85.101847465656093</v>
      </c>
    </row>
    <row r="22" spans="1:9" ht="15" customHeight="1">
      <c r="A22" s="16" t="s">
        <v>8</v>
      </c>
      <c r="B22" s="14">
        <v>79</v>
      </c>
      <c r="C22" s="14">
        <v>158</v>
      </c>
      <c r="D22" s="14">
        <v>114</v>
      </c>
      <c r="E22" s="14">
        <v>423</v>
      </c>
      <c r="F22" s="40">
        <f t="shared" si="2"/>
        <v>351</v>
      </c>
      <c r="G22" s="14">
        <v>351</v>
      </c>
      <c r="H22" s="34">
        <f t="shared" ref="H22:H52" si="4">F22*100/E22</f>
        <v>82.978723404255319</v>
      </c>
      <c r="I22" s="34">
        <f t="shared" ref="I22:I52" si="5">G22*100/E22</f>
        <v>82.978723404255319</v>
      </c>
    </row>
    <row r="23" spans="1:9" ht="15" customHeight="1">
      <c r="A23" s="16" t="s">
        <v>9</v>
      </c>
      <c r="B23" s="14">
        <v>70</v>
      </c>
      <c r="C23" s="14">
        <v>62</v>
      </c>
      <c r="D23" s="14">
        <v>30</v>
      </c>
      <c r="E23" s="14">
        <v>177</v>
      </c>
      <c r="F23" s="40">
        <f t="shared" si="2"/>
        <v>162</v>
      </c>
      <c r="G23" s="14">
        <v>162</v>
      </c>
      <c r="H23" s="34">
        <f t="shared" si="4"/>
        <v>91.525423728813564</v>
      </c>
      <c r="I23" s="34">
        <f t="shared" si="5"/>
        <v>91.525423728813564</v>
      </c>
    </row>
    <row r="24" spans="1:9" ht="15" customHeight="1">
      <c r="A24" s="16" t="s">
        <v>10</v>
      </c>
      <c r="B24" s="14">
        <v>30</v>
      </c>
      <c r="C24" s="14">
        <v>22</v>
      </c>
      <c r="D24" s="14">
        <v>30</v>
      </c>
      <c r="E24" s="14">
        <v>81</v>
      </c>
      <c r="F24" s="40">
        <f t="shared" si="2"/>
        <v>82</v>
      </c>
      <c r="G24" s="14">
        <v>82</v>
      </c>
      <c r="H24" s="34">
        <f t="shared" si="4"/>
        <v>101.23456790123457</v>
      </c>
      <c r="I24" s="34">
        <f t="shared" si="5"/>
        <v>101.23456790123457</v>
      </c>
    </row>
    <row r="25" spans="1:9" ht="15" customHeight="1">
      <c r="A25" s="16" t="s">
        <v>11</v>
      </c>
      <c r="B25" s="14">
        <v>3</v>
      </c>
      <c r="C25" s="14">
        <v>2</v>
      </c>
      <c r="D25" s="14">
        <v>2</v>
      </c>
      <c r="E25" s="14">
        <v>120</v>
      </c>
      <c r="F25" s="40">
        <f t="shared" si="2"/>
        <v>7</v>
      </c>
      <c r="G25" s="14">
        <v>7</v>
      </c>
      <c r="H25" s="34">
        <f t="shared" si="4"/>
        <v>5.833333333333333</v>
      </c>
      <c r="I25" s="34">
        <f t="shared" si="5"/>
        <v>5.833333333333333</v>
      </c>
    </row>
    <row r="26" spans="1:9" ht="15" customHeight="1">
      <c r="A26" s="16" t="s">
        <v>12</v>
      </c>
      <c r="B26" s="14">
        <v>26</v>
      </c>
      <c r="C26" s="14">
        <v>58</v>
      </c>
      <c r="D26" s="14">
        <v>59</v>
      </c>
      <c r="E26" s="14">
        <v>176</v>
      </c>
      <c r="F26" s="40">
        <f t="shared" si="2"/>
        <v>143</v>
      </c>
      <c r="G26" s="14">
        <v>143</v>
      </c>
      <c r="H26" s="34">
        <f t="shared" si="4"/>
        <v>81.25</v>
      </c>
      <c r="I26" s="34">
        <f t="shared" si="5"/>
        <v>81.25</v>
      </c>
    </row>
    <row r="27" spans="1:9" ht="15" customHeight="1">
      <c r="A27" s="16" t="s">
        <v>13</v>
      </c>
      <c r="B27" s="14">
        <v>5</v>
      </c>
      <c r="C27" s="14">
        <v>5</v>
      </c>
      <c r="D27" s="14">
        <v>3</v>
      </c>
      <c r="E27" s="14">
        <v>13</v>
      </c>
      <c r="F27" s="40">
        <f t="shared" si="2"/>
        <v>13</v>
      </c>
      <c r="G27" s="14">
        <v>13</v>
      </c>
      <c r="H27" s="34">
        <f t="shared" si="4"/>
        <v>100</v>
      </c>
      <c r="I27" s="34">
        <f t="shared" si="5"/>
        <v>100</v>
      </c>
    </row>
    <row r="28" spans="1:9" ht="15" customHeight="1">
      <c r="A28" s="16" t="s">
        <v>14</v>
      </c>
      <c r="B28" s="14">
        <v>380</v>
      </c>
      <c r="C28" s="14">
        <v>200</v>
      </c>
      <c r="D28" s="14">
        <v>317</v>
      </c>
      <c r="E28" s="43">
        <v>1138</v>
      </c>
      <c r="F28" s="40">
        <f t="shared" si="2"/>
        <v>897</v>
      </c>
      <c r="G28" s="14">
        <v>897</v>
      </c>
      <c r="H28" s="34">
        <f t="shared" si="4"/>
        <v>78.822495606326896</v>
      </c>
      <c r="I28" s="34">
        <f t="shared" si="5"/>
        <v>78.822495606326896</v>
      </c>
    </row>
    <row r="29" spans="1:9" ht="15" customHeight="1">
      <c r="A29" s="16" t="s">
        <v>15</v>
      </c>
      <c r="B29" s="14">
        <v>110</v>
      </c>
      <c r="C29" s="14">
        <v>93</v>
      </c>
      <c r="D29" s="14">
        <v>159</v>
      </c>
      <c r="E29" s="14">
        <v>354</v>
      </c>
      <c r="F29" s="40">
        <f t="shared" si="2"/>
        <v>362</v>
      </c>
      <c r="G29" s="14">
        <v>362</v>
      </c>
      <c r="H29" s="34">
        <f t="shared" si="4"/>
        <v>102.25988700564972</v>
      </c>
      <c r="I29" s="34">
        <f t="shared" si="5"/>
        <v>102.25988700564972</v>
      </c>
    </row>
    <row r="30" spans="1:9" ht="15" customHeight="1">
      <c r="A30" s="16" t="s">
        <v>16</v>
      </c>
      <c r="B30" s="14">
        <v>42</v>
      </c>
      <c r="C30" s="14">
        <v>72</v>
      </c>
      <c r="D30" s="14">
        <v>4</v>
      </c>
      <c r="E30" s="14">
        <v>260</v>
      </c>
      <c r="F30" s="40">
        <f t="shared" si="2"/>
        <v>118</v>
      </c>
      <c r="G30" s="14">
        <v>118</v>
      </c>
      <c r="H30" s="34">
        <f t="shared" si="4"/>
        <v>45.384615384615387</v>
      </c>
      <c r="I30" s="34">
        <f t="shared" si="5"/>
        <v>45.384615384615387</v>
      </c>
    </row>
    <row r="31" spans="1:9" ht="15" customHeight="1">
      <c r="A31" s="16" t="s">
        <v>17</v>
      </c>
      <c r="B31" s="14">
        <v>740</v>
      </c>
      <c r="C31" s="14">
        <v>740</v>
      </c>
      <c r="D31" s="14">
        <v>450</v>
      </c>
      <c r="E31" s="43">
        <v>1930</v>
      </c>
      <c r="F31" s="40">
        <f t="shared" si="2"/>
        <v>1930</v>
      </c>
      <c r="G31" s="14">
        <v>1930</v>
      </c>
      <c r="H31" s="34">
        <f t="shared" si="4"/>
        <v>100</v>
      </c>
      <c r="I31" s="34">
        <f t="shared" si="5"/>
        <v>100</v>
      </c>
    </row>
    <row r="32" spans="1:9" ht="15" customHeight="1">
      <c r="A32" s="16" t="s">
        <v>18</v>
      </c>
      <c r="B32" s="14">
        <v>461</v>
      </c>
      <c r="C32" s="14">
        <v>228</v>
      </c>
      <c r="D32" s="14">
        <v>440</v>
      </c>
      <c r="E32" s="43">
        <v>1333</v>
      </c>
      <c r="F32" s="40">
        <f t="shared" si="2"/>
        <v>1129</v>
      </c>
      <c r="G32" s="14">
        <v>1129</v>
      </c>
      <c r="H32" s="34">
        <f t="shared" si="4"/>
        <v>84.696174043510879</v>
      </c>
      <c r="I32" s="34">
        <f t="shared" si="5"/>
        <v>84.696174043510879</v>
      </c>
    </row>
    <row r="33" spans="1:9" ht="15" customHeight="1">
      <c r="A33" s="16" t="s">
        <v>19</v>
      </c>
      <c r="B33" s="14">
        <v>102</v>
      </c>
      <c r="C33" s="14">
        <v>102</v>
      </c>
      <c r="D33" s="14">
        <v>154</v>
      </c>
      <c r="E33" s="14">
        <v>358</v>
      </c>
      <c r="F33" s="40">
        <f t="shared" si="2"/>
        <v>358</v>
      </c>
      <c r="G33" s="14">
        <v>358</v>
      </c>
      <c r="H33" s="34">
        <f t="shared" si="4"/>
        <v>100</v>
      </c>
      <c r="I33" s="34">
        <f t="shared" si="5"/>
        <v>100</v>
      </c>
    </row>
    <row r="34" spans="1:9" ht="15" customHeight="1">
      <c r="A34" s="16" t="s">
        <v>20</v>
      </c>
      <c r="B34" s="14">
        <v>49</v>
      </c>
      <c r="C34" s="14">
        <v>43</v>
      </c>
      <c r="D34" s="14">
        <v>52</v>
      </c>
      <c r="E34" s="14">
        <v>360</v>
      </c>
      <c r="F34" s="40">
        <f t="shared" si="2"/>
        <v>144</v>
      </c>
      <c r="G34" s="14">
        <v>144</v>
      </c>
      <c r="H34" s="34">
        <f t="shared" si="4"/>
        <v>40</v>
      </c>
      <c r="I34" s="34">
        <f t="shared" si="5"/>
        <v>40</v>
      </c>
    </row>
    <row r="35" spans="1:9" ht="15" customHeight="1">
      <c r="A35" s="16" t="s">
        <v>21</v>
      </c>
      <c r="B35" s="14">
        <v>219</v>
      </c>
      <c r="C35" s="14">
        <v>172</v>
      </c>
      <c r="D35" s="14">
        <v>210</v>
      </c>
      <c r="E35" s="14">
        <v>740</v>
      </c>
      <c r="F35" s="40">
        <f t="shared" si="2"/>
        <v>601</v>
      </c>
      <c r="G35" s="14">
        <v>598</v>
      </c>
      <c r="H35" s="34">
        <f t="shared" si="4"/>
        <v>81.21621621621621</v>
      </c>
      <c r="I35" s="34">
        <f t="shared" si="5"/>
        <v>80.810810810810807</v>
      </c>
    </row>
    <row r="36" spans="1:9" ht="15" customHeight="1">
      <c r="A36" s="16" t="s">
        <v>22</v>
      </c>
      <c r="B36" s="14">
        <v>220</v>
      </c>
      <c r="C36" s="14">
        <v>156</v>
      </c>
      <c r="D36" s="14">
        <v>187</v>
      </c>
      <c r="E36" s="14">
        <v>710</v>
      </c>
      <c r="F36" s="40">
        <f t="shared" si="2"/>
        <v>563</v>
      </c>
      <c r="G36" s="14">
        <v>563</v>
      </c>
      <c r="H36" s="34">
        <f t="shared" si="4"/>
        <v>79.295774647887328</v>
      </c>
      <c r="I36" s="34">
        <f t="shared" si="5"/>
        <v>79.295774647887328</v>
      </c>
    </row>
    <row r="37" spans="1:9" ht="15" customHeight="1">
      <c r="A37" s="16" t="s">
        <v>23</v>
      </c>
      <c r="B37" s="14">
        <v>73</v>
      </c>
      <c r="C37" s="14">
        <v>75</v>
      </c>
      <c r="D37" s="14">
        <v>97</v>
      </c>
      <c r="E37" s="14">
        <v>241</v>
      </c>
      <c r="F37" s="40">
        <f t="shared" si="2"/>
        <v>245</v>
      </c>
      <c r="G37" s="14">
        <v>245</v>
      </c>
      <c r="H37" s="34">
        <f t="shared" si="4"/>
        <v>101.65975103734439</v>
      </c>
      <c r="I37" s="34">
        <f t="shared" si="5"/>
        <v>101.65975103734439</v>
      </c>
    </row>
    <row r="38" spans="1:9" ht="15" customHeight="1">
      <c r="A38" s="16" t="s">
        <v>24</v>
      </c>
      <c r="B38" s="14">
        <v>94</v>
      </c>
      <c r="C38" s="14">
        <v>114</v>
      </c>
      <c r="D38" s="14">
        <v>49</v>
      </c>
      <c r="E38" s="14">
        <v>281</v>
      </c>
      <c r="F38" s="40">
        <f t="shared" si="2"/>
        <v>257</v>
      </c>
      <c r="G38" s="14">
        <v>257</v>
      </c>
      <c r="H38" s="34">
        <f t="shared" si="4"/>
        <v>91.459074733096088</v>
      </c>
      <c r="I38" s="34">
        <f t="shared" si="5"/>
        <v>91.459074733096088</v>
      </c>
    </row>
    <row r="39" spans="1:9" ht="15" customHeight="1">
      <c r="A39" s="16" t="s">
        <v>25</v>
      </c>
      <c r="B39" s="14">
        <v>31</v>
      </c>
      <c r="C39" s="14">
        <v>119</v>
      </c>
      <c r="D39" s="14">
        <v>46</v>
      </c>
      <c r="E39" s="14">
        <v>270</v>
      </c>
      <c r="F39" s="40">
        <f t="shared" si="2"/>
        <v>196</v>
      </c>
      <c r="G39" s="14">
        <v>196</v>
      </c>
      <c r="H39" s="34">
        <f t="shared" si="4"/>
        <v>72.592592592592595</v>
      </c>
      <c r="I39" s="34">
        <f t="shared" si="5"/>
        <v>72.592592592592595</v>
      </c>
    </row>
    <row r="40" spans="1:9" ht="15" customHeight="1">
      <c r="A40" s="16" t="s">
        <v>26</v>
      </c>
      <c r="B40" s="14">
        <v>109</v>
      </c>
      <c r="C40" s="14">
        <v>101</v>
      </c>
      <c r="D40" s="14">
        <v>116</v>
      </c>
      <c r="E40" s="14">
        <v>348</v>
      </c>
      <c r="F40" s="40">
        <f t="shared" si="2"/>
        <v>326</v>
      </c>
      <c r="G40" s="14">
        <v>326</v>
      </c>
      <c r="H40" s="34">
        <f t="shared" si="4"/>
        <v>93.678160919540232</v>
      </c>
      <c r="I40" s="34">
        <f t="shared" si="5"/>
        <v>93.678160919540232</v>
      </c>
    </row>
    <row r="41" spans="1:9" ht="15" customHeight="1">
      <c r="A41" s="16" t="s">
        <v>27</v>
      </c>
      <c r="B41" s="14">
        <v>421</v>
      </c>
      <c r="C41" s="14">
        <v>317</v>
      </c>
      <c r="D41" s="14">
        <v>139</v>
      </c>
      <c r="E41" s="14">
        <v>1220</v>
      </c>
      <c r="F41" s="40">
        <f t="shared" si="2"/>
        <v>877</v>
      </c>
      <c r="G41" s="14">
        <v>876</v>
      </c>
      <c r="H41" s="34">
        <f t="shared" si="4"/>
        <v>71.885245901639351</v>
      </c>
      <c r="I41" s="34">
        <f t="shared" si="5"/>
        <v>71.803278688524586</v>
      </c>
    </row>
    <row r="42" spans="1:9" ht="15" customHeight="1">
      <c r="A42" s="16" t="s">
        <v>28</v>
      </c>
      <c r="B42" s="14">
        <v>25</v>
      </c>
      <c r="C42" s="14">
        <v>25</v>
      </c>
      <c r="D42" s="14">
        <v>30</v>
      </c>
      <c r="E42" s="14">
        <v>80</v>
      </c>
      <c r="F42" s="40">
        <f t="shared" si="2"/>
        <v>80</v>
      </c>
      <c r="G42" s="14">
        <v>80</v>
      </c>
      <c r="H42" s="34">
        <f t="shared" si="4"/>
        <v>100</v>
      </c>
      <c r="I42" s="34">
        <f t="shared" si="5"/>
        <v>100</v>
      </c>
    </row>
    <row r="43" spans="1:9" ht="15" customHeight="1">
      <c r="A43" s="16" t="s">
        <v>29</v>
      </c>
      <c r="B43" s="14">
        <v>30</v>
      </c>
      <c r="C43" s="14">
        <v>31</v>
      </c>
      <c r="D43" s="14">
        <v>22</v>
      </c>
      <c r="E43" s="14">
        <v>93</v>
      </c>
      <c r="F43" s="40">
        <f t="shared" si="2"/>
        <v>83</v>
      </c>
      <c r="G43" s="14">
        <v>83</v>
      </c>
      <c r="H43" s="34">
        <f t="shared" si="4"/>
        <v>89.247311827956992</v>
      </c>
      <c r="I43" s="34">
        <f t="shared" si="5"/>
        <v>89.247311827956992</v>
      </c>
    </row>
    <row r="44" spans="1:9" ht="15" customHeight="1">
      <c r="A44" s="16" t="s">
        <v>30</v>
      </c>
      <c r="B44" s="14">
        <v>72</v>
      </c>
      <c r="C44" s="14">
        <v>72</v>
      </c>
      <c r="D44" s="14">
        <v>100</v>
      </c>
      <c r="E44" s="14">
        <v>240</v>
      </c>
      <c r="F44" s="40">
        <f t="shared" si="2"/>
        <v>244</v>
      </c>
      <c r="G44" s="14">
        <v>244</v>
      </c>
      <c r="H44" s="34">
        <f t="shared" si="4"/>
        <v>101.66666666666667</v>
      </c>
      <c r="I44" s="34">
        <f t="shared" si="5"/>
        <v>101.66666666666667</v>
      </c>
    </row>
    <row r="45" spans="1:9" ht="15" customHeight="1">
      <c r="A45" s="16" t="s">
        <v>31</v>
      </c>
      <c r="B45" s="14">
        <v>24</v>
      </c>
      <c r="C45" s="14">
        <v>24</v>
      </c>
      <c r="D45" s="14">
        <v>27</v>
      </c>
      <c r="E45" s="14">
        <v>72</v>
      </c>
      <c r="F45" s="40">
        <f t="shared" si="2"/>
        <v>75</v>
      </c>
      <c r="G45" s="14">
        <v>75</v>
      </c>
      <c r="H45" s="34">
        <f t="shared" si="4"/>
        <v>104.16666666666667</v>
      </c>
      <c r="I45" s="34">
        <f t="shared" si="5"/>
        <v>104.16666666666667</v>
      </c>
    </row>
    <row r="46" spans="1:9" ht="15" customHeight="1">
      <c r="A46" s="16" t="s">
        <v>32</v>
      </c>
      <c r="B46" s="14">
        <v>119</v>
      </c>
      <c r="C46" s="14">
        <v>122</v>
      </c>
      <c r="D46" s="14">
        <v>148</v>
      </c>
      <c r="E46" s="14">
        <v>340</v>
      </c>
      <c r="F46" s="40">
        <f t="shared" si="2"/>
        <v>389</v>
      </c>
      <c r="G46" s="14">
        <v>389</v>
      </c>
      <c r="H46" s="34">
        <f t="shared" si="4"/>
        <v>114.41176470588235</v>
      </c>
      <c r="I46" s="34">
        <f t="shared" si="5"/>
        <v>114.41176470588235</v>
      </c>
    </row>
    <row r="47" spans="1:9" ht="15" customHeight="1">
      <c r="A47" s="16" t="s">
        <v>33</v>
      </c>
      <c r="B47" s="14">
        <v>0</v>
      </c>
      <c r="C47" s="14">
        <v>0</v>
      </c>
      <c r="D47" s="14">
        <v>0</v>
      </c>
      <c r="E47" s="14">
        <v>0</v>
      </c>
      <c r="F47" s="40">
        <f t="shared" si="2"/>
        <v>0</v>
      </c>
      <c r="G47" s="14">
        <v>0</v>
      </c>
      <c r="H47" s="34" t="e">
        <f t="shared" si="4"/>
        <v>#DIV/0!</v>
      </c>
      <c r="I47" s="34" t="e">
        <f t="shared" si="5"/>
        <v>#DIV/0!</v>
      </c>
    </row>
    <row r="48" spans="1:9" ht="15" customHeight="1">
      <c r="A48" s="16" t="s">
        <v>34</v>
      </c>
      <c r="B48" s="14">
        <v>132</v>
      </c>
      <c r="C48" s="14">
        <v>125</v>
      </c>
      <c r="D48" s="14">
        <v>152</v>
      </c>
      <c r="E48" s="43">
        <v>380</v>
      </c>
      <c r="F48" s="40">
        <f t="shared" si="2"/>
        <v>409</v>
      </c>
      <c r="G48" s="14">
        <v>409</v>
      </c>
      <c r="H48" s="34">
        <f t="shared" si="4"/>
        <v>107.63157894736842</v>
      </c>
      <c r="I48" s="34">
        <f t="shared" si="5"/>
        <v>107.63157894736842</v>
      </c>
    </row>
    <row r="49" spans="1:9" ht="15" customHeight="1">
      <c r="A49" s="16" t="s">
        <v>35</v>
      </c>
      <c r="B49" s="14">
        <v>0</v>
      </c>
      <c r="C49" s="14">
        <v>0</v>
      </c>
      <c r="D49" s="14">
        <v>0</v>
      </c>
      <c r="E49" s="14">
        <v>0</v>
      </c>
      <c r="F49" s="40">
        <f t="shared" si="2"/>
        <v>0</v>
      </c>
      <c r="G49" s="14">
        <v>0</v>
      </c>
      <c r="H49" s="34" t="e">
        <f t="shared" si="4"/>
        <v>#DIV/0!</v>
      </c>
      <c r="I49" s="34" t="e">
        <f t="shared" si="5"/>
        <v>#DIV/0!</v>
      </c>
    </row>
    <row r="50" spans="1:9" ht="15" customHeight="1">
      <c r="A50" s="16" t="s">
        <v>36</v>
      </c>
      <c r="B50" s="14">
        <v>197</v>
      </c>
      <c r="C50" s="14">
        <v>177</v>
      </c>
      <c r="D50" s="14">
        <v>232</v>
      </c>
      <c r="E50" s="14">
        <v>822</v>
      </c>
      <c r="F50" s="40">
        <f t="shared" si="2"/>
        <v>606</v>
      </c>
      <c r="G50" s="14">
        <v>606</v>
      </c>
      <c r="H50" s="34">
        <f t="shared" si="4"/>
        <v>73.722627737226276</v>
      </c>
      <c r="I50" s="34">
        <f t="shared" si="5"/>
        <v>73.722627737226276</v>
      </c>
    </row>
    <row r="51" spans="1:9" ht="15" customHeight="1">
      <c r="A51" s="15" t="s">
        <v>37</v>
      </c>
      <c r="B51" s="14">
        <v>18</v>
      </c>
      <c r="C51" s="14">
        <v>14</v>
      </c>
      <c r="D51" s="14">
        <v>12</v>
      </c>
      <c r="E51" s="14">
        <v>40</v>
      </c>
      <c r="F51" s="40">
        <f t="shared" si="2"/>
        <v>44</v>
      </c>
      <c r="G51" s="14">
        <v>44</v>
      </c>
      <c r="H51" s="34">
        <f t="shared" si="4"/>
        <v>110</v>
      </c>
      <c r="I51" s="34">
        <f t="shared" si="5"/>
        <v>110</v>
      </c>
    </row>
    <row r="52" spans="1:9" s="4" customFormat="1" ht="15" customHeight="1">
      <c r="A52" s="16" t="s">
        <v>38</v>
      </c>
      <c r="B52" s="14">
        <v>35</v>
      </c>
      <c r="C52" s="14">
        <v>24</v>
      </c>
      <c r="D52" s="14">
        <v>33</v>
      </c>
      <c r="E52" s="14">
        <v>66</v>
      </c>
      <c r="F52" s="40">
        <f t="shared" si="2"/>
        <v>92</v>
      </c>
      <c r="G52" s="14">
        <v>92</v>
      </c>
      <c r="H52" s="34">
        <f t="shared" si="4"/>
        <v>139.39393939393941</v>
      </c>
      <c r="I52" s="34">
        <f t="shared" si="5"/>
        <v>139.39393939393941</v>
      </c>
    </row>
    <row r="53" spans="1:9" s="4" customFormat="1" ht="15" customHeight="1">
      <c r="A53" s="17"/>
      <c r="B53" s="26"/>
      <c r="C53" s="26"/>
      <c r="D53" s="26"/>
      <c r="E53" s="44"/>
      <c r="F53" s="40"/>
      <c r="G53" s="37"/>
      <c r="H53" s="38"/>
      <c r="I53" s="39"/>
    </row>
    <row r="54" spans="1:9" s="4" customFormat="1" ht="15" customHeight="1">
      <c r="A54" s="13" t="s">
        <v>39</v>
      </c>
      <c r="B54" s="27">
        <f t="shared" ref="B54:G54" si="6">SUM(B55:B68)</f>
        <v>1</v>
      </c>
      <c r="C54" s="27">
        <f t="shared" si="6"/>
        <v>0</v>
      </c>
      <c r="D54" s="27">
        <f t="shared" si="6"/>
        <v>0</v>
      </c>
      <c r="E54" s="45">
        <f t="shared" si="6"/>
        <v>0</v>
      </c>
      <c r="F54" s="45">
        <f t="shared" si="6"/>
        <v>1</v>
      </c>
      <c r="G54" s="27">
        <f t="shared" si="6"/>
        <v>1</v>
      </c>
      <c r="H54" s="30">
        <f>IF(E54="",0,F54*100/E54)</f>
        <v>0</v>
      </c>
      <c r="I54" s="30">
        <f>IF(E54="",0,G54*100/E54)</f>
        <v>0</v>
      </c>
    </row>
    <row r="55" spans="1:9" s="4" customFormat="1" ht="15" customHeight="1">
      <c r="A55" s="15" t="s">
        <v>40</v>
      </c>
      <c r="B55" s="14">
        <v>0</v>
      </c>
      <c r="C55" s="14">
        <v>0</v>
      </c>
      <c r="D55" s="14">
        <v>0</v>
      </c>
      <c r="E55" s="14">
        <v>0</v>
      </c>
      <c r="F55" s="40">
        <f t="shared" si="2"/>
        <v>0</v>
      </c>
      <c r="G55" s="40">
        <f t="shared" ref="G55:G68" si="7">SUM(B55:D55)</f>
        <v>0</v>
      </c>
      <c r="H55" s="34">
        <f>IF(E55="",0,F55*100/E55)</f>
        <v>0</v>
      </c>
      <c r="I55" s="34">
        <f>IF(E55="",0,G55*100/E55)</f>
        <v>0</v>
      </c>
    </row>
    <row r="56" spans="1:9" s="4" customFormat="1" ht="15" customHeight="1">
      <c r="A56" s="15" t="s">
        <v>41</v>
      </c>
      <c r="B56" s="14">
        <v>0</v>
      </c>
      <c r="C56" s="14">
        <v>0</v>
      </c>
      <c r="D56" s="14">
        <v>0</v>
      </c>
      <c r="E56" s="14">
        <v>0</v>
      </c>
      <c r="F56" s="40">
        <f t="shared" si="2"/>
        <v>0</v>
      </c>
      <c r="G56" s="40">
        <f t="shared" si="7"/>
        <v>0</v>
      </c>
      <c r="H56" s="34">
        <f t="shared" ref="H56:H68" si="8">IF(E56="",0,F56*100/E56)</f>
        <v>0</v>
      </c>
      <c r="I56" s="34">
        <f t="shared" ref="I56:I68" si="9">IF(E56="",0,G56*100/E56)</f>
        <v>0</v>
      </c>
    </row>
    <row r="57" spans="1:9" s="4" customFormat="1" ht="15" customHeight="1">
      <c r="A57" s="15" t="s">
        <v>42</v>
      </c>
      <c r="B57" s="14">
        <v>0</v>
      </c>
      <c r="C57" s="14">
        <v>0</v>
      </c>
      <c r="D57" s="14">
        <v>0</v>
      </c>
      <c r="E57" s="14">
        <v>0</v>
      </c>
      <c r="F57" s="40">
        <f t="shared" si="2"/>
        <v>0</v>
      </c>
      <c r="G57" s="40">
        <f t="shared" si="7"/>
        <v>0</v>
      </c>
      <c r="H57" s="34">
        <f t="shared" si="8"/>
        <v>0</v>
      </c>
      <c r="I57" s="34">
        <f t="shared" si="9"/>
        <v>0</v>
      </c>
    </row>
    <row r="58" spans="1:9" s="4" customFormat="1" ht="15" customHeight="1">
      <c r="A58" s="15" t="s">
        <v>43</v>
      </c>
      <c r="B58" s="14">
        <v>0</v>
      </c>
      <c r="C58" s="14">
        <v>0</v>
      </c>
      <c r="D58" s="14">
        <v>0</v>
      </c>
      <c r="E58" s="14">
        <v>0</v>
      </c>
      <c r="F58" s="40">
        <f t="shared" si="2"/>
        <v>0</v>
      </c>
      <c r="G58" s="40">
        <f t="shared" si="7"/>
        <v>0</v>
      </c>
      <c r="H58" s="34">
        <f t="shared" si="8"/>
        <v>0</v>
      </c>
      <c r="I58" s="34">
        <f t="shared" si="9"/>
        <v>0</v>
      </c>
    </row>
    <row r="59" spans="1:9" s="4" customFormat="1" ht="15" customHeight="1">
      <c r="A59" s="15" t="s">
        <v>44</v>
      </c>
      <c r="B59" s="14">
        <v>0</v>
      </c>
      <c r="C59" s="14">
        <v>0</v>
      </c>
      <c r="D59" s="14">
        <v>0</v>
      </c>
      <c r="E59" s="14">
        <v>0</v>
      </c>
      <c r="F59" s="40">
        <f t="shared" si="2"/>
        <v>0</v>
      </c>
      <c r="G59" s="40">
        <f t="shared" si="7"/>
        <v>0</v>
      </c>
      <c r="H59" s="34">
        <f t="shared" si="8"/>
        <v>0</v>
      </c>
      <c r="I59" s="34">
        <f t="shared" si="9"/>
        <v>0</v>
      </c>
    </row>
    <row r="60" spans="1:9" s="4" customFormat="1" ht="15" customHeight="1">
      <c r="A60" s="15" t="s">
        <v>45</v>
      </c>
      <c r="B60" s="14">
        <v>0</v>
      </c>
      <c r="C60" s="14">
        <v>0</v>
      </c>
      <c r="D60" s="14">
        <v>0</v>
      </c>
      <c r="E60" s="14">
        <v>0</v>
      </c>
      <c r="F60" s="40">
        <f t="shared" si="2"/>
        <v>0</v>
      </c>
      <c r="G60" s="40">
        <f t="shared" si="7"/>
        <v>0</v>
      </c>
      <c r="H60" s="34">
        <f t="shared" si="8"/>
        <v>0</v>
      </c>
      <c r="I60" s="34">
        <f t="shared" si="9"/>
        <v>0</v>
      </c>
    </row>
    <row r="61" spans="1:9" s="4" customFormat="1" ht="15" customHeight="1">
      <c r="A61" s="15" t="s">
        <v>66</v>
      </c>
      <c r="B61" s="14">
        <v>0</v>
      </c>
      <c r="C61" s="14">
        <v>0</v>
      </c>
      <c r="D61" s="14">
        <v>0</v>
      </c>
      <c r="E61" s="14">
        <v>0</v>
      </c>
      <c r="F61" s="40">
        <f t="shared" si="2"/>
        <v>0</v>
      </c>
      <c r="G61" s="40">
        <f t="shared" si="7"/>
        <v>0</v>
      </c>
      <c r="H61" s="34">
        <f t="shared" si="8"/>
        <v>0</v>
      </c>
      <c r="I61" s="34">
        <f t="shared" si="9"/>
        <v>0</v>
      </c>
    </row>
    <row r="62" spans="1:9" s="4" customFormat="1" ht="15" customHeight="1">
      <c r="A62" s="15" t="s">
        <v>46</v>
      </c>
      <c r="B62" s="14">
        <v>0</v>
      </c>
      <c r="C62" s="14">
        <v>0</v>
      </c>
      <c r="D62" s="14">
        <v>0</v>
      </c>
      <c r="E62" s="14">
        <v>0</v>
      </c>
      <c r="F62" s="40">
        <f>SUM(B62:D62)</f>
        <v>0</v>
      </c>
      <c r="G62" s="40">
        <f t="shared" si="7"/>
        <v>0</v>
      </c>
      <c r="H62" s="34">
        <v>0</v>
      </c>
      <c r="I62" s="34">
        <v>0</v>
      </c>
    </row>
    <row r="63" spans="1:9" s="4" customFormat="1" ht="15" customHeight="1">
      <c r="A63" s="15" t="s">
        <v>47</v>
      </c>
      <c r="B63" s="14">
        <v>0</v>
      </c>
      <c r="C63" s="14">
        <v>0</v>
      </c>
      <c r="D63" s="14">
        <v>0</v>
      </c>
      <c r="E63" s="14">
        <v>0</v>
      </c>
      <c r="F63" s="40">
        <f t="shared" si="2"/>
        <v>0</v>
      </c>
      <c r="G63" s="40">
        <f t="shared" si="7"/>
        <v>0</v>
      </c>
      <c r="H63" s="34">
        <v>0</v>
      </c>
      <c r="I63" s="34">
        <v>0</v>
      </c>
    </row>
    <row r="64" spans="1:9" s="4" customFormat="1" ht="15" customHeight="1">
      <c r="A64" s="15" t="s">
        <v>51</v>
      </c>
      <c r="B64" s="14">
        <v>0</v>
      </c>
      <c r="C64" s="14">
        <v>0</v>
      </c>
      <c r="D64" s="14">
        <v>0</v>
      </c>
      <c r="E64" s="14">
        <v>0</v>
      </c>
      <c r="F64" s="40">
        <v>0</v>
      </c>
      <c r="G64" s="40">
        <v>0</v>
      </c>
      <c r="H64" s="34">
        <v>0</v>
      </c>
      <c r="I64" s="34">
        <v>0</v>
      </c>
    </row>
    <row r="65" spans="1:9" s="4" customFormat="1" ht="15" customHeight="1">
      <c r="A65" s="15" t="s">
        <v>52</v>
      </c>
      <c r="B65" s="14">
        <v>0</v>
      </c>
      <c r="C65" s="14">
        <v>0</v>
      </c>
      <c r="D65" s="14">
        <v>0</v>
      </c>
      <c r="E65" s="14">
        <v>0</v>
      </c>
      <c r="F65" s="40">
        <v>0</v>
      </c>
      <c r="G65" s="40">
        <v>0</v>
      </c>
      <c r="H65" s="34">
        <v>0</v>
      </c>
      <c r="I65" s="34">
        <v>0</v>
      </c>
    </row>
    <row r="66" spans="1:9" s="4" customFormat="1" ht="15" customHeight="1">
      <c r="A66" s="15" t="s">
        <v>48</v>
      </c>
      <c r="B66" s="14">
        <v>1</v>
      </c>
      <c r="C66" s="14">
        <v>0</v>
      </c>
      <c r="D66" s="14">
        <v>0</v>
      </c>
      <c r="E66" s="14">
        <v>0</v>
      </c>
      <c r="F66" s="40">
        <f t="shared" si="2"/>
        <v>1</v>
      </c>
      <c r="G66" s="40">
        <f t="shared" si="7"/>
        <v>1</v>
      </c>
      <c r="H66" s="34">
        <f t="shared" si="8"/>
        <v>0</v>
      </c>
      <c r="I66" s="34">
        <f t="shared" si="9"/>
        <v>0</v>
      </c>
    </row>
    <row r="67" spans="1:9" s="4" customFormat="1" ht="15" customHeight="1">
      <c r="A67" s="15" t="s">
        <v>49</v>
      </c>
      <c r="B67" s="14">
        <v>0</v>
      </c>
      <c r="C67" s="14">
        <v>0</v>
      </c>
      <c r="D67" s="14">
        <v>0</v>
      </c>
      <c r="E67" s="14">
        <v>0</v>
      </c>
      <c r="F67" s="40">
        <f t="shared" si="2"/>
        <v>0</v>
      </c>
      <c r="G67" s="40">
        <f t="shared" si="7"/>
        <v>0</v>
      </c>
      <c r="H67" s="34">
        <f t="shared" si="8"/>
        <v>0</v>
      </c>
      <c r="I67" s="34">
        <f t="shared" si="9"/>
        <v>0</v>
      </c>
    </row>
    <row r="68" spans="1:9" s="4" customFormat="1" ht="15" customHeight="1">
      <c r="A68" s="46" t="s">
        <v>50</v>
      </c>
      <c r="B68" s="28">
        <v>0</v>
      </c>
      <c r="C68" s="28">
        <v>0</v>
      </c>
      <c r="D68" s="28">
        <v>0</v>
      </c>
      <c r="E68" s="28">
        <v>0</v>
      </c>
      <c r="F68" s="41">
        <f t="shared" si="2"/>
        <v>0</v>
      </c>
      <c r="G68" s="41">
        <f t="shared" si="7"/>
        <v>0</v>
      </c>
      <c r="H68" s="42">
        <f t="shared" si="8"/>
        <v>0</v>
      </c>
      <c r="I68" s="42">
        <f t="shared" si="9"/>
        <v>0</v>
      </c>
    </row>
    <row r="69" spans="1:9">
      <c r="A69" s="18" t="s">
        <v>65</v>
      </c>
      <c r="B69" s="4"/>
      <c r="C69" s="4"/>
      <c r="D69" s="4"/>
      <c r="E69" s="4"/>
      <c r="F69" s="5"/>
      <c r="G69" s="4"/>
      <c r="H69" s="4"/>
      <c r="I69" s="4"/>
    </row>
    <row r="70" spans="1:9">
      <c r="B70" s="7"/>
      <c r="C70" s="7"/>
      <c r="D70" s="7"/>
      <c r="F70" s="6"/>
      <c r="H70" s="2"/>
    </row>
    <row r="71" spans="1:9">
      <c r="B71" s="7"/>
      <c r="C71" s="7"/>
      <c r="D71" s="7"/>
      <c r="F71" s="6"/>
      <c r="H71" s="2"/>
    </row>
    <row r="72" spans="1:9">
      <c r="B72" s="7"/>
      <c r="C72" s="7"/>
      <c r="D72" s="7"/>
      <c r="F72" s="6"/>
      <c r="H72" s="2"/>
    </row>
    <row r="73" spans="1:9" ht="12.75" customHeight="1">
      <c r="H73" s="2"/>
    </row>
    <row r="74" spans="1:9">
      <c r="G74" s="2"/>
    </row>
    <row r="75" spans="1:9">
      <c r="B75" s="7"/>
      <c r="C75" s="7"/>
      <c r="D75" s="7"/>
      <c r="E75" s="7"/>
      <c r="F75" s="7"/>
      <c r="G75" s="9"/>
    </row>
    <row r="76" spans="1:9">
      <c r="G76" s="2"/>
    </row>
    <row r="77" spans="1:9">
      <c r="E77" s="7"/>
      <c r="F77" s="7"/>
      <c r="G77" s="9"/>
    </row>
    <row r="78" spans="1:9">
      <c r="G78" s="2"/>
    </row>
    <row r="79" spans="1:9">
      <c r="G79" s="2"/>
    </row>
    <row r="80" spans="1:9">
      <c r="G80" s="2"/>
    </row>
    <row r="81" spans="2:7">
      <c r="G81" s="2"/>
    </row>
    <row r="82" spans="2:7">
      <c r="G82" s="2"/>
    </row>
    <row r="83" spans="2:7">
      <c r="G83" s="2"/>
    </row>
    <row r="84" spans="2:7">
      <c r="B84" s="7"/>
      <c r="C84" s="7"/>
      <c r="D84" s="7"/>
      <c r="E84" s="7"/>
      <c r="F84" s="7"/>
      <c r="G84" s="9"/>
    </row>
    <row r="85" spans="2:7">
      <c r="G85" s="2"/>
    </row>
    <row r="86" spans="2:7">
      <c r="G86" s="2"/>
    </row>
    <row r="87" spans="2:7">
      <c r="G87" s="2"/>
    </row>
    <row r="88" spans="2:7">
      <c r="G88" s="2"/>
    </row>
    <row r="89" spans="2:7">
      <c r="G89" s="2"/>
    </row>
    <row r="90" spans="2:7">
      <c r="G90" s="2"/>
    </row>
    <row r="91" spans="2:7">
      <c r="G91" s="2"/>
    </row>
    <row r="92" spans="2:7">
      <c r="E92" s="7"/>
      <c r="G92" s="2"/>
    </row>
    <row r="93" spans="2:7">
      <c r="G93" s="2"/>
    </row>
    <row r="94" spans="2:7">
      <c r="G94" s="2"/>
    </row>
    <row r="95" spans="2:7">
      <c r="E95" s="7"/>
      <c r="F95" s="7"/>
      <c r="G95" s="9"/>
    </row>
    <row r="96" spans="2:7">
      <c r="E96" s="7"/>
      <c r="F96" s="7"/>
      <c r="G96" s="9"/>
    </row>
    <row r="97" spans="5:7">
      <c r="G97" s="2"/>
    </row>
    <row r="98" spans="5:7">
      <c r="G98" s="2"/>
    </row>
    <row r="99" spans="5:7">
      <c r="G99" s="2"/>
    </row>
    <row r="100" spans="5:7">
      <c r="G100" s="2"/>
    </row>
    <row r="101" spans="5:7">
      <c r="G101" s="2"/>
    </row>
    <row r="102" spans="5:7">
      <c r="G102" s="2"/>
    </row>
    <row r="103" spans="5:7">
      <c r="G103" s="2"/>
    </row>
    <row r="104" spans="5:7">
      <c r="G104" s="2"/>
    </row>
    <row r="105" spans="5:7">
      <c r="G105" s="2"/>
    </row>
    <row r="106" spans="5:7">
      <c r="G106" s="2"/>
    </row>
    <row r="107" spans="5:7">
      <c r="G107" s="2"/>
    </row>
    <row r="108" spans="5:7">
      <c r="G108" s="2"/>
    </row>
    <row r="109" spans="5:7">
      <c r="G109" s="2"/>
    </row>
    <row r="110" spans="5:7">
      <c r="G110" s="2"/>
    </row>
    <row r="111" spans="5:7">
      <c r="G111" s="2"/>
    </row>
    <row r="112" spans="5:7">
      <c r="E112" s="7"/>
      <c r="G112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 t="s">
        <v>0</v>
      </c>
    </row>
    <row r="145" spans="8:8">
      <c r="H145" s="2" t="s">
        <v>0</v>
      </c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60" spans="8:8">
      <c r="H160" s="2" t="s">
        <v>0</v>
      </c>
    </row>
    <row r="161" spans="8:8">
      <c r="H161" s="2" t="s">
        <v>0</v>
      </c>
    </row>
    <row r="162" spans="8:8">
      <c r="H162" s="2" t="s">
        <v>0</v>
      </c>
    </row>
    <row r="163" spans="8:8">
      <c r="H163" s="2" t="s">
        <v>0</v>
      </c>
    </row>
    <row r="164" spans="8:8">
      <c r="H164" s="2" t="s">
        <v>0</v>
      </c>
    </row>
    <row r="165" spans="8:8">
      <c r="H165" s="2" t="s">
        <v>0</v>
      </c>
    </row>
    <row r="166" spans="8:8">
      <c r="H166" s="2" t="s">
        <v>0</v>
      </c>
    </row>
    <row r="167" spans="8:8">
      <c r="H167" s="2" t="s">
        <v>0</v>
      </c>
    </row>
    <row r="180" spans="8:8">
      <c r="H180" s="2" t="s">
        <v>0</v>
      </c>
    </row>
    <row r="181" spans="8:8">
      <c r="H181" s="2" t="s">
        <v>0</v>
      </c>
    </row>
    <row r="182" spans="8:8">
      <c r="H182" s="2" t="s">
        <v>0</v>
      </c>
    </row>
    <row r="183" spans="8:8">
      <c r="H183" s="2" t="s">
        <v>0</v>
      </c>
    </row>
    <row r="184" spans="8:8">
      <c r="H184" s="2" t="s">
        <v>0</v>
      </c>
    </row>
    <row r="185" spans="8:8">
      <c r="H185" s="2" t="s">
        <v>0</v>
      </c>
    </row>
    <row r="186" spans="8:8">
      <c r="H186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30" spans="8:8">
      <c r="H230" s="2" t="s">
        <v>0</v>
      </c>
    </row>
    <row r="231" spans="8:8">
      <c r="H231" s="2" t="s">
        <v>0</v>
      </c>
    </row>
    <row r="232" spans="8:8">
      <c r="H232" s="2" t="s">
        <v>0</v>
      </c>
    </row>
    <row r="233" spans="8:8">
      <c r="H233" s="2" t="s">
        <v>0</v>
      </c>
    </row>
    <row r="234" spans="8:8">
      <c r="H234" s="2" t="s">
        <v>0</v>
      </c>
    </row>
    <row r="235" spans="8:8">
      <c r="H235" s="2" t="s">
        <v>0</v>
      </c>
    </row>
    <row r="236" spans="8:8">
      <c r="H236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7815" spans="9:9">
      <c r="I7815" s="8"/>
    </row>
  </sheetData>
  <mergeCells count="9">
    <mergeCell ref="A1:I1"/>
    <mergeCell ref="A6:I6"/>
    <mergeCell ref="A8:I8"/>
    <mergeCell ref="A10:A11"/>
    <mergeCell ref="B10:D10"/>
    <mergeCell ref="H10:I10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58" firstPageNumber="8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19.39_2014</vt:lpstr>
      <vt:lpstr>A_IMPRESIÓN_IM</vt:lpstr>
      <vt:lpstr>'19.39_2014'!Área_de_impresión</vt:lpstr>
      <vt:lpstr>'19.39_2014'!Imprimir_área_IM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2014-03-03T19:42:43Z</cp:lastPrinted>
  <dcterms:created xsi:type="dcterms:W3CDTF">2004-02-02T23:12:07Z</dcterms:created>
  <dcterms:modified xsi:type="dcterms:W3CDTF">2015-04-29T15:32:49Z</dcterms:modified>
</cp:coreProperties>
</file>